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325"/>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<sst xmlns="http://schemas.openxmlformats.org/spreadsheetml/2006/main" count="91" uniqueCount="56">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</sst>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6">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6">
    <cellStyle name="Normal" xfId="0" builtinId="0"/>
    <cellStyle name="Normal 2" xfId="2"/>
    <cellStyle name="Normal_Aform4v2" xfId="1"/>
    <cellStyle name="Normal_Aform4v2 2" xfId="4"/>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28861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למשפטנים בע"מ</v>
          </cell>
          <cell r="F13">
            <v>2018</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334</v>
          </cell>
          <cell r="E14">
            <v>192</v>
          </cell>
          <cell r="F14">
            <v>131</v>
          </cell>
          <cell r="G14">
            <v>5</v>
          </cell>
          <cell r="H14">
            <v>3</v>
          </cell>
          <cell r="I14">
            <v>2</v>
          </cell>
          <cell r="J14">
            <v>1</v>
          </cell>
          <cell r="K14">
            <v>0</v>
          </cell>
        </row>
      </sheetData>
      <sheetData sheetId="10"/>
      <sheetData sheetId="11"/>
      <sheetData sheetId="12">
        <row r="14">
          <cell r="D14">
            <v>235</v>
          </cell>
          <cell r="F14">
            <v>157</v>
          </cell>
          <cell r="G14">
            <v>59</v>
          </cell>
          <cell r="H14">
            <v>12</v>
          </cell>
          <cell r="I14">
            <v>3</v>
          </cell>
          <cell r="J14">
            <v>4</v>
          </cell>
          <cell r="K14">
            <v>8</v>
          </cell>
          <cell r="L14">
            <v>6</v>
          </cell>
          <cell r="M14">
            <v>2</v>
          </cell>
          <cell r="R14">
            <v>1</v>
          </cell>
          <cell r="S14">
            <v>1</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ColWidth="8"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8" style="3"/>
    <col min="31" max="16384" width="8"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קרן השתלמות למשפטנים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2018</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0.57485029940119758</v>
      </c>
      <c r="E10" s="29">
        <f>IF('[1]נספח א4 - G'!$D$14=0,"",'[1]נספח א4 - G'!F14/'[1]נספח א4 - G'!$D$14)</f>
        <v>0.39221556886227543</v>
      </c>
      <c r="F10" s="29">
        <f>IF('[1]נספח א4 - G'!$D$14=0,"",'[1]נספח א4 - G'!G14/'[1]נספח א4 - G'!$D$14)</f>
        <v>1.4970059880239521E-2</v>
      </c>
      <c r="G10" s="29">
        <f>IF('[1]נספח א4 - G'!$D$14=0,"",'[1]נספח א4 - G'!H14/'[1]נספח א4 - G'!$D$14)</f>
        <v>8.9820359281437123E-3</v>
      </c>
      <c r="H10" s="29">
        <f>IF('[1]נספח א4 - G'!$D$14=0,"",'[1]נספח א4 - G'!I14/'[1]נספח א4 - G'!$D$14)</f>
        <v>5.9880239520958087E-3</v>
      </c>
      <c r="I10" s="29">
        <f>IF('[1]נספח א4 - G'!$D$14=0,"",'[1]נספח א4 - G'!J14/'[1]נספח א4 - G'!$D$14)</f>
        <v>2.9940119760479044E-3</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קרן השתלמות למשפטנים בע"מ</v>
      </c>
    </row>
    <row r="3" spans="2:23" ht="15.75" x14ac:dyDescent="0.25">
      <c r="B3" s="5" t="str">
        <f>CONCATENATE([1]הוראות!Z13,[1]הוראות!F13)</f>
        <v>הנתונים ביחידות בודדות לשנת 2018</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0</v>
      </c>
      <c r="E10" s="29">
        <f>IF('[1]נספח א5 - G'!$D$14=0,"",'[1]נספח א5 - G'!F14/'[1]נספח א5 - G'!$D$14)</f>
        <v>0.66808510638297869</v>
      </c>
      <c r="F10" s="29">
        <f>IF('[1]נספח א5 - G'!$D$14=0,"",'[1]נספח א5 - G'!G14/'[1]נספח א5 - G'!$D$14)</f>
        <v>0.25106382978723402</v>
      </c>
      <c r="G10" s="29">
        <f>IF('[1]נספח א5 - G'!$D$14=0,"",'[1]נספח א5 - G'!H14/'[1]נספח א5 - G'!$D$14)</f>
        <v>5.106382978723404E-2</v>
      </c>
      <c r="H10" s="29">
        <f>IF('[1]נספח א5 - G'!$D$14=0,"",'[1]נספח א5 - G'!I14/'[1]נספח א5 - G'!$D$14)</f>
        <v>1.276595744680851E-2</v>
      </c>
      <c r="I10" s="29">
        <f>IF('[1]נספח א5 - G'!$D$14=0,"",'[1]נספח א5 - G'!J14/'[1]נספח א5 - G'!$D$14)</f>
        <v>1.7021276595744681E-2</v>
      </c>
      <c r="J10" s="29">
        <f>IF('[1]נספח א5 - G'!$K$14=0,"",'[1]נספח א5 - G'!K14/'[1]נספח א5 - G'!$K$14)</f>
        <v>1</v>
      </c>
      <c r="K10" s="29">
        <f>IF('[1]נספח א5 - G'!$K$14=0,"",'[1]נספח א5 - G'!L14/'[1]נספח א5 - G'!$K$14)</f>
        <v>0.75</v>
      </c>
      <c r="L10" s="29">
        <f>IF('[1]נספח א5 - G'!$K$14=0,"",'[1]נספח א5 - G'!M14/'[1]נספח א5 - G'!$K$14)</f>
        <v>0.25</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0</v>
      </c>
      <c r="Q10" s="29">
        <f>IF('[1]נספח א5 - G'!$R$14=0,"",'[1]נספח א5 - G'!R14/'[1]נספח א5 - G'!$R$14)</f>
        <v>1</v>
      </c>
      <c r="R10" s="29">
        <f>IF('[1]נספח א5 - G'!$R$14=0,"",'[1]נספח א5 - G'!S14/'[1]נספח א5 - G'!$R$14)</f>
        <v>1</v>
      </c>
      <c r="S10" s="29">
        <f>IF('[1]נספח א5 - G'!$R$14=0,"",'[1]נספח א5 - G'!T14/'[1]נספח א5 - G'!$R$14)</f>
        <v>0</v>
      </c>
      <c r="T10" s="29">
        <f>IF('[1]נספח א5 - G'!$R$14=0,"",'[1]נספח א5 - G'!U14/'[1]נספח א5 - G'!$R$14)</f>
        <v>0</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dc:creator>
  <cp:lastModifiedBy>Alberto</cp:lastModifiedBy>
  <dcterms:created xsi:type="dcterms:W3CDTF">2019-05-30T05:38:17Z</dcterms:created>
  <dcterms:modified xsi:type="dcterms:W3CDTF">2019-05-30T05:38:57Z</dcterms:modified>
</cp:coreProperties>
</file>